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440" windowHeight="8040" tabRatio="500"/>
  </bookViews>
  <sheets>
    <sheet name="Лист1" sheetId="1" r:id="rId1"/>
    <sheet name="Лист2" sheetId="2" r:id="rId2"/>
  </sheets>
  <calcPr calcId="144525" iterateDelta="1E-4"/>
</workbook>
</file>

<file path=xl/calcChain.xml><?xml version="1.0" encoding="utf-8"?>
<calcChain xmlns="http://schemas.openxmlformats.org/spreadsheetml/2006/main">
  <c r="L78" i="1" l="1"/>
  <c r="L97" i="1"/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G100" i="1"/>
  <c r="H100" i="1"/>
  <c r="I81" i="1"/>
  <c r="F81" i="1"/>
  <c r="H62" i="1"/>
  <c r="J62" i="1"/>
  <c r="I62" i="1"/>
  <c r="G43" i="1"/>
  <c r="F43" i="1"/>
  <c r="H24" i="1"/>
  <c r="G24" i="1"/>
  <c r="F24" i="1"/>
  <c r="J24" i="1"/>
  <c r="I24" i="1"/>
  <c r="H43" i="1"/>
  <c r="I43" i="1"/>
  <c r="J43" i="1"/>
  <c r="F62" i="1"/>
  <c r="J100" i="1"/>
  <c r="F119" i="1"/>
  <c r="J157" i="1"/>
  <c r="F176" i="1"/>
  <c r="L43" i="1"/>
  <c r="G62" i="1"/>
  <c r="G119" i="1"/>
  <c r="L157" i="1"/>
  <c r="G176" i="1"/>
  <c r="H119" i="1"/>
  <c r="H176" i="1"/>
  <c r="I176" i="1"/>
  <c r="J119" i="1"/>
  <c r="F138" i="1"/>
  <c r="J176" i="1"/>
  <c r="F195" i="1"/>
  <c r="G138" i="1"/>
  <c r="L176" i="1"/>
  <c r="G195" i="1"/>
  <c r="H81" i="1"/>
  <c r="H138" i="1"/>
  <c r="H195" i="1"/>
  <c r="I138" i="1"/>
  <c r="I195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<sst xmlns="http://schemas.openxmlformats.org/spreadsheetml/2006/main" count="275" uniqueCount="95">
  <si>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</si>
  <si>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</si>
  <si>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</si>
  <si>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</si>
  <si>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</si>
  <si>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</si>
  <si>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</si>
  <si>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</si>
  <si>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</si>
  <si>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</si>
  <si>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</si>
  <si>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</si>
  <si>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</si>
  <si>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</si>
  <si>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</si>
  <si>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</si>
  <si>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</si>
  <si>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</si>
  <si>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</si>
  <si>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</si>
  <si>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</si>
  <si>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</si>
  <si>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</si>
  <si>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</si>
  <si>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</si>
  <si>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</si>
  <si>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</si>
  <si>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</si>
  <si>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</si>
  <si>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</si>
  <si>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</si>
  <si>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</si>
  <si>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</si>
  <si>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</si>
  <si>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</si>
  <si>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</si>
  <si>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</si>
  <si>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</si>
  <si>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</si>
  <si>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</si>
  <si>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Блинчики с фруктовой начинкой</t>
  </si>
  <si>
    <t>Салат из моркови с изюмом</t>
  </si>
  <si>
    <t>Чай с сахаром</t>
  </si>
  <si>
    <t>фрукты свежие</t>
  </si>
  <si>
    <t>Овощи соленые</t>
  </si>
  <si>
    <t>Суп с макаронными изделиями</t>
  </si>
  <si>
    <t>Фрикадельки куриные в соусе</t>
  </si>
  <si>
    <t>Каша вязкая "Артек"</t>
  </si>
  <si>
    <t>Хлеб пшеничный</t>
  </si>
  <si>
    <t>Хлеб ржаной</t>
  </si>
  <si>
    <t>75/30</t>
  </si>
  <si>
    <t>Овощи</t>
  </si>
  <si>
    <t>Макаронные изделия с сыром</t>
  </si>
  <si>
    <t>150/5/25</t>
  </si>
  <si>
    <t>ппр</t>
  </si>
  <si>
    <t>Фрукты свежие</t>
  </si>
  <si>
    <t>чай с лимоном</t>
  </si>
  <si>
    <t>Салат из белокачанной капусты</t>
  </si>
  <si>
    <t>Рассольник ленинградский</t>
  </si>
  <si>
    <t>Котлета из птицы</t>
  </si>
  <si>
    <t>Картофель отварной</t>
  </si>
  <si>
    <t>Запеканка из творога со сгущённым молоком</t>
  </si>
  <si>
    <t>150/20</t>
  </si>
  <si>
    <t>Борщ с капустой</t>
  </si>
  <si>
    <t>Печень тушеная в соусе</t>
  </si>
  <si>
    <t>Каша вязкая гречневая</t>
  </si>
  <si>
    <t>Компот из сухофруктов</t>
  </si>
  <si>
    <t>40/30</t>
  </si>
  <si>
    <t>Салат из отварной свеклы</t>
  </si>
  <si>
    <t>290/331</t>
  </si>
  <si>
    <t>Птица тушенная в соусе</t>
  </si>
  <si>
    <t>50/45</t>
  </si>
  <si>
    <t>Кондитерские изделия</t>
  </si>
  <si>
    <t>Суп с бобовыми</t>
  </si>
  <si>
    <t>Биточки в сметанном соусе</t>
  </si>
  <si>
    <t>70/50</t>
  </si>
  <si>
    <t>Макаронные изделия отварные</t>
  </si>
  <si>
    <t>Оладьи со сметаной</t>
  </si>
  <si>
    <t>120/20</t>
  </si>
  <si>
    <t>салат из моркови с изюмом</t>
  </si>
  <si>
    <t>Биточки мясные</t>
  </si>
  <si>
    <t>Пюре картофельное</t>
  </si>
  <si>
    <t>кондитерские изделия</t>
  </si>
  <si>
    <t>Омлет натуральный</t>
  </si>
  <si>
    <t>Бутерброд с маслом и сыром</t>
  </si>
  <si>
    <t>30./5./14</t>
  </si>
  <si>
    <t>Макароны с соусом под сыром</t>
  </si>
  <si>
    <t>150/50/15</t>
  </si>
  <si>
    <t xml:space="preserve">Горошек консервированный </t>
  </si>
  <si>
    <t>Сок фруктовый</t>
  </si>
  <si>
    <t>Суп молочный из крупы гречневой</t>
  </si>
  <si>
    <t>30. /5./15</t>
  </si>
  <si>
    <t>Яйцо отварное</t>
  </si>
  <si>
    <t>МБОУ "СОШ №18 им.И.И.Богатыря" г. Симферополь</t>
  </si>
  <si>
    <t>Контровская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</si>
</sst>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1" xfId="1" applyBorder="1"/>
    <xf numFmtId="0" fontId="11" fillId="4" borderId="1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2" fontId="11" fillId="4" borderId="1" xfId="1" applyNumberFormat="1" applyFill="1" applyBorder="1" applyAlignment="1" applyProtection="1">
      <alignment horizontal="center" vertical="center"/>
      <protection locked="0"/>
    </xf>
    <xf numFmtId="0" fontId="11" fillId="0" borderId="1" xfId="1" applyBorder="1" applyAlignment="1">
      <alignment wrapText="1"/>
    </xf>
    <xf numFmtId="2" fontId="1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="110" zoomScaleNormal="100" zoomScaleSheetLayoutView="110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67" t="s">
        <v>93</v>
      </c>
      <c r="D1" s="68"/>
      <c r="E1" s="69"/>
      <c r="F1" s="3" t="s">
        <v>1</v>
      </c>
      <c r="G1" s="1" t="s">
        <v>2</v>
      </c>
      <c r="H1" s="70" t="s">
        <v>39</v>
      </c>
      <c r="I1" s="70"/>
      <c r="J1" s="70"/>
      <c r="K1" s="70"/>
    </row>
    <row r="2" spans="1:12" ht="18" x14ac:dyDescent="0.3">
      <c r="A2" s="4" t="s">
        <v>3</v>
      </c>
      <c r="C2" s="1"/>
      <c r="G2" s="1" t="s">
        <v>4</v>
      </c>
      <c r="H2" s="70" t="s">
        <v>94</v>
      </c>
      <c r="I2" s="70"/>
      <c r="J2" s="70"/>
      <c r="K2" s="70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x14ac:dyDescent="0.3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5">
      <c r="A24" s="41">
        <f>A6</f>
        <v>1</v>
      </c>
      <c r="B24" s="42">
        <f>B6</f>
        <v>1</v>
      </c>
      <c r="C24" s="71" t="s">
        <v>37</v>
      </c>
      <c r="D24" s="71"/>
      <c r="E24" s="43"/>
      <c r="F24" s="44">
        <f>F13+F23</f>
        <v>0</v>
      </c>
      <c r="G24" s="44">
        <f>G13+G23</f>
        <v>0</v>
      </c>
      <c r="H24" s="44">
        <f>H13+H23</f>
        <v>0</v>
      </c>
      <c r="I24" s="44">
        <f>I13+I23</f>
        <v>0</v>
      </c>
      <c r="J24" s="44">
        <f>J13+J23</f>
        <v>0</v>
      </c>
      <c r="K24" s="44"/>
      <c r="L24" s="44">
        <f>L13+L23</f>
        <v>0</v>
      </c>
    </row>
    <row r="25" spans="1:12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40</v>
      </c>
      <c r="F25" s="21">
        <v>120</v>
      </c>
      <c r="G25" s="21">
        <v>5.35</v>
      </c>
      <c r="H25" s="21">
        <v>4.3</v>
      </c>
      <c r="I25" s="21">
        <v>39.1</v>
      </c>
      <c r="J25" s="21">
        <v>166</v>
      </c>
      <c r="K25" s="22">
        <v>398</v>
      </c>
      <c r="L25" s="21"/>
    </row>
    <row r="26" spans="1:12" x14ac:dyDescent="0.3">
      <c r="A26" s="45"/>
      <c r="B26" s="24"/>
      <c r="C26" s="25"/>
      <c r="D26" s="26"/>
      <c r="E26" s="27" t="s">
        <v>41</v>
      </c>
      <c r="F26" s="28">
        <v>50</v>
      </c>
      <c r="G26" s="28">
        <v>0.63</v>
      </c>
      <c r="H26" s="28">
        <v>7.0000000000000007E-2</v>
      </c>
      <c r="I26" s="28">
        <v>11.13</v>
      </c>
      <c r="J26" s="28">
        <v>47.65</v>
      </c>
      <c r="K26" s="29">
        <v>66</v>
      </c>
      <c r="L26" s="28"/>
    </row>
    <row r="27" spans="1:12" x14ac:dyDescent="0.3">
      <c r="A27" s="45"/>
      <c r="B27" s="24"/>
      <c r="C27" s="25"/>
      <c r="D27" s="30" t="s">
        <v>25</v>
      </c>
      <c r="E27" s="27" t="s">
        <v>42</v>
      </c>
      <c r="F27" s="28">
        <v>200</v>
      </c>
      <c r="G27" s="28">
        <v>0.6</v>
      </c>
      <c r="H27" s="28">
        <v>0.6</v>
      </c>
      <c r="I27" s="28">
        <v>13.6</v>
      </c>
      <c r="J27" s="28">
        <v>70.5</v>
      </c>
      <c r="K27" s="29">
        <v>376</v>
      </c>
      <c r="L27" s="28"/>
    </row>
    <row r="28" spans="1:12" x14ac:dyDescent="0.3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45"/>
      <c r="B29" s="24"/>
      <c r="C29" s="25"/>
      <c r="D29" s="30" t="s">
        <v>27</v>
      </c>
      <c r="E29" s="27" t="s">
        <v>43</v>
      </c>
      <c r="F29" s="28">
        <v>100</v>
      </c>
      <c r="G29" s="28">
        <v>7.0000000000000007E-2</v>
      </c>
      <c r="H29" s="28">
        <v>0.02</v>
      </c>
      <c r="I29" s="28">
        <v>15</v>
      </c>
      <c r="J29" s="28">
        <v>60</v>
      </c>
      <c r="K29" s="29"/>
      <c r="L29" s="28"/>
    </row>
    <row r="30" spans="1:12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6"/>
      <c r="B32" s="32"/>
      <c r="C32" s="33"/>
      <c r="D32" s="34" t="s">
        <v>28</v>
      </c>
      <c r="E32" s="35"/>
      <c r="F32" s="36">
        <f>SUM(F25:F31)</f>
        <v>470</v>
      </c>
      <c r="G32" s="36">
        <f>SUM(G25:G31)</f>
        <v>6.6499999999999995</v>
      </c>
      <c r="H32" s="36">
        <f>SUM(H25:H31)</f>
        <v>4.9899999999999993</v>
      </c>
      <c r="I32" s="36">
        <f>SUM(I25:I31)</f>
        <v>78.830000000000013</v>
      </c>
      <c r="J32" s="36">
        <f>SUM(J25:J31)</f>
        <v>344.15</v>
      </c>
      <c r="K32" s="37"/>
      <c r="L32" s="36">
        <v>73.709999999999994</v>
      </c>
    </row>
    <row r="33" spans="1:12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44</v>
      </c>
      <c r="F33" s="28">
        <v>25</v>
      </c>
      <c r="G33" s="28">
        <v>0.28000000000000003</v>
      </c>
      <c r="H33" s="28">
        <v>0.03</v>
      </c>
      <c r="I33" s="28">
        <v>0.88</v>
      </c>
      <c r="J33" s="28">
        <v>5</v>
      </c>
      <c r="K33" s="29"/>
      <c r="L33" s="28"/>
    </row>
    <row r="34" spans="1:12" x14ac:dyDescent="0.3">
      <c r="A34" s="45"/>
      <c r="B34" s="24"/>
      <c r="C34" s="25"/>
      <c r="D34" s="30" t="s">
        <v>31</v>
      </c>
      <c r="E34" s="27" t="s">
        <v>45</v>
      </c>
      <c r="F34" s="28">
        <v>200</v>
      </c>
      <c r="G34" s="28">
        <v>2.16</v>
      </c>
      <c r="H34" s="28">
        <v>2.2400000000000002</v>
      </c>
      <c r="I34" s="28">
        <v>14</v>
      </c>
      <c r="J34" s="28">
        <v>94.64</v>
      </c>
      <c r="K34" s="29"/>
      <c r="L34" s="28"/>
    </row>
    <row r="35" spans="1:12" x14ac:dyDescent="0.3">
      <c r="A35" s="45"/>
      <c r="B35" s="24"/>
      <c r="C35" s="25"/>
      <c r="D35" s="30" t="s">
        <v>32</v>
      </c>
      <c r="E35" s="27" t="s">
        <v>46</v>
      </c>
      <c r="F35" s="28" t="s">
        <v>50</v>
      </c>
      <c r="G35" s="28">
        <v>7.6</v>
      </c>
      <c r="H35" s="28">
        <v>9.24</v>
      </c>
      <c r="I35" s="28">
        <v>7.01</v>
      </c>
      <c r="J35" s="28">
        <v>142.09</v>
      </c>
      <c r="K35" s="29"/>
      <c r="L35" s="28"/>
    </row>
    <row r="36" spans="1:12" x14ac:dyDescent="0.3">
      <c r="A36" s="45"/>
      <c r="B36" s="24"/>
      <c r="C36" s="25"/>
      <c r="D36" s="30" t="s">
        <v>33</v>
      </c>
      <c r="E36" s="27" t="s">
        <v>47</v>
      </c>
      <c r="F36" s="28">
        <v>150</v>
      </c>
      <c r="G36" s="28">
        <v>4</v>
      </c>
      <c r="H36" s="28">
        <v>4.3</v>
      </c>
      <c r="I36" s="28">
        <v>24.6</v>
      </c>
      <c r="J36" s="28">
        <v>152.4</v>
      </c>
      <c r="K36" s="29"/>
      <c r="L36" s="28"/>
    </row>
    <row r="37" spans="1:12" x14ac:dyDescent="0.3">
      <c r="A37" s="45"/>
      <c r="B37" s="24"/>
      <c r="C37" s="25"/>
      <c r="D37" s="30" t="s">
        <v>34</v>
      </c>
      <c r="E37" s="27" t="s">
        <v>42</v>
      </c>
      <c r="F37" s="28">
        <v>200</v>
      </c>
      <c r="G37" s="28">
        <v>7.0000000000000007E-2</v>
      </c>
      <c r="H37" s="28">
        <v>0.02</v>
      </c>
      <c r="I37" s="28">
        <v>15</v>
      </c>
      <c r="J37" s="28">
        <v>60</v>
      </c>
      <c r="K37" s="29"/>
      <c r="L37" s="28"/>
    </row>
    <row r="38" spans="1:12" x14ac:dyDescent="0.3">
      <c r="A38" s="45"/>
      <c r="B38" s="24"/>
      <c r="C38" s="25"/>
      <c r="D38" s="30" t="s">
        <v>35</v>
      </c>
      <c r="E38" s="27" t="s">
        <v>48</v>
      </c>
      <c r="F38" s="28">
        <v>30</v>
      </c>
      <c r="G38" s="28">
        <v>2.4</v>
      </c>
      <c r="H38" s="28">
        <v>0.3</v>
      </c>
      <c r="I38" s="28">
        <v>14.7</v>
      </c>
      <c r="J38" s="28">
        <v>73</v>
      </c>
      <c r="K38" s="29"/>
      <c r="L38" s="28"/>
    </row>
    <row r="39" spans="1:12" x14ac:dyDescent="0.3">
      <c r="A39" s="45"/>
      <c r="B39" s="24"/>
      <c r="C39" s="25"/>
      <c r="D39" s="30" t="s">
        <v>36</v>
      </c>
      <c r="E39" s="27" t="s">
        <v>49</v>
      </c>
      <c r="F39" s="28">
        <v>20</v>
      </c>
      <c r="G39" s="28">
        <v>2.1</v>
      </c>
      <c r="H39" s="28">
        <v>0.8</v>
      </c>
      <c r="I39" s="28">
        <v>10.6</v>
      </c>
      <c r="J39" s="28">
        <v>64.7</v>
      </c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36">
        <v>73.709999999999994</v>
      </c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28</v>
      </c>
      <c r="E42" s="35"/>
      <c r="F42" s="36">
        <f>SUM(F33:F41)</f>
        <v>625</v>
      </c>
      <c r="G42" s="36">
        <f>SUM(G33:G41)</f>
        <v>18.61</v>
      </c>
      <c r="H42" s="36">
        <f>SUM(H33:H41)</f>
        <v>16.93</v>
      </c>
      <c r="I42" s="36">
        <f>SUM(I33:I41)</f>
        <v>86.789999999999992</v>
      </c>
      <c r="J42" s="36">
        <f>SUM(J33:J41)</f>
        <v>591.83000000000004</v>
      </c>
      <c r="K42" s="37"/>
      <c r="L42" s="36">
        <v>73.709999999999994</v>
      </c>
    </row>
    <row r="43" spans="1:12" ht="15.75" customHeight="1" thickBot="1" x14ac:dyDescent="0.35">
      <c r="A43" s="47">
        <f>A25</f>
        <v>1</v>
      </c>
      <c r="B43" s="47">
        <f>B25</f>
        <v>2</v>
      </c>
      <c r="C43" s="71" t="s">
        <v>37</v>
      </c>
      <c r="D43" s="71"/>
      <c r="E43" s="43"/>
      <c r="F43" s="44">
        <f>F32+F42</f>
        <v>1095</v>
      </c>
      <c r="G43" s="44">
        <f>G32+G42</f>
        <v>25.259999999999998</v>
      </c>
      <c r="H43" s="44">
        <f>H32+H42</f>
        <v>21.919999999999998</v>
      </c>
      <c r="I43" s="44">
        <f>I32+I42</f>
        <v>165.62</v>
      </c>
      <c r="J43" s="44">
        <f>J32+J42</f>
        <v>935.98</v>
      </c>
      <c r="K43" s="44"/>
      <c r="L43" s="44">
        <f>L32+L42</f>
        <v>147.41999999999999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 t="s">
        <v>53</v>
      </c>
      <c r="G44" s="28">
        <v>14.42</v>
      </c>
      <c r="H44" s="28">
        <v>16.75</v>
      </c>
      <c r="I44" s="28">
        <v>32</v>
      </c>
      <c r="J44" s="28">
        <v>343.3</v>
      </c>
      <c r="K44" s="22">
        <v>204</v>
      </c>
      <c r="L44" s="21"/>
    </row>
    <row r="45" spans="1:12" x14ac:dyDescent="0.3">
      <c r="A45" s="23"/>
      <c r="B45" s="24"/>
      <c r="C45" s="25"/>
      <c r="D45" s="26"/>
      <c r="E45" s="27" t="s">
        <v>51</v>
      </c>
      <c r="F45" s="28">
        <v>30</v>
      </c>
      <c r="G45" s="28">
        <v>0.3</v>
      </c>
      <c r="H45" s="28">
        <v>0.03</v>
      </c>
      <c r="I45" s="28">
        <v>1.05</v>
      </c>
      <c r="J45" s="28">
        <v>6</v>
      </c>
      <c r="K45" s="29">
        <v>70</v>
      </c>
      <c r="L45" s="28"/>
    </row>
    <row r="46" spans="1:12" x14ac:dyDescent="0.3">
      <c r="A46" s="23"/>
      <c r="B46" s="24"/>
      <c r="C46" s="25"/>
      <c r="D46" s="30" t="s">
        <v>25</v>
      </c>
      <c r="E46" s="27" t="s">
        <v>56</v>
      </c>
      <c r="F46" s="28">
        <v>200</v>
      </c>
      <c r="G46" s="28">
        <v>0.13</v>
      </c>
      <c r="H46" s="28">
        <v>0.02</v>
      </c>
      <c r="I46" s="28">
        <v>15.2</v>
      </c>
      <c r="J46" s="28">
        <v>62</v>
      </c>
      <c r="K46" s="29">
        <v>377</v>
      </c>
      <c r="L46" s="28"/>
    </row>
    <row r="47" spans="1:12" x14ac:dyDescent="0.3">
      <c r="A47" s="23"/>
      <c r="B47" s="24"/>
      <c r="C47" s="25"/>
      <c r="D47" s="30" t="s">
        <v>26</v>
      </c>
      <c r="E47" s="27" t="s">
        <v>48</v>
      </c>
      <c r="F47" s="28">
        <v>30</v>
      </c>
      <c r="G47" s="28">
        <v>2.4</v>
      </c>
      <c r="H47" s="28">
        <v>0.3</v>
      </c>
      <c r="I47" s="28">
        <v>14.7</v>
      </c>
      <c r="J47" s="28">
        <v>73</v>
      </c>
      <c r="K47" s="29" t="s">
        <v>54</v>
      </c>
      <c r="L47" s="28"/>
    </row>
    <row r="48" spans="1:12" x14ac:dyDescent="0.3">
      <c r="A48" s="23"/>
      <c r="B48" s="24"/>
      <c r="C48" s="25"/>
      <c r="D48" s="30" t="s">
        <v>27</v>
      </c>
      <c r="E48" s="27" t="s">
        <v>55</v>
      </c>
      <c r="F48" s="28">
        <v>100</v>
      </c>
      <c r="G48" s="28">
        <v>0.6</v>
      </c>
      <c r="H48" s="28">
        <v>0.6</v>
      </c>
      <c r="I48" s="28">
        <v>13.6</v>
      </c>
      <c r="J48" s="28">
        <v>70.5</v>
      </c>
      <c r="K48" s="29" t="s">
        <v>54</v>
      </c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28</v>
      </c>
      <c r="E51" s="35"/>
      <c r="F51" s="36">
        <f>SUM(F44:F50)</f>
        <v>360</v>
      </c>
      <c r="G51" s="36">
        <f>SUM(G44:G50)</f>
        <v>17.850000000000001</v>
      </c>
      <c r="H51" s="36">
        <f>SUM(H44:H50)</f>
        <v>17.700000000000003</v>
      </c>
      <c r="I51" s="36">
        <f>SUM(I44:I50)</f>
        <v>76.55</v>
      </c>
      <c r="J51" s="36">
        <f>SUM(J44:J50)</f>
        <v>554.79999999999995</v>
      </c>
      <c r="K51" s="37"/>
      <c r="L51" s="36">
        <v>73.709999999999994</v>
      </c>
    </row>
    <row r="52" spans="1:12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57</v>
      </c>
      <c r="F52" s="28">
        <v>35</v>
      </c>
      <c r="G52" s="28">
        <v>4.5999999999999996</v>
      </c>
      <c r="H52" s="28">
        <v>1.1200000000000001</v>
      </c>
      <c r="I52" s="28">
        <v>2.31</v>
      </c>
      <c r="J52" s="28">
        <v>21.21</v>
      </c>
      <c r="K52" s="29"/>
      <c r="L52" s="28"/>
    </row>
    <row r="53" spans="1:12" x14ac:dyDescent="0.3">
      <c r="A53" s="23"/>
      <c r="B53" s="24"/>
      <c r="C53" s="25"/>
      <c r="D53" s="30" t="s">
        <v>31</v>
      </c>
      <c r="E53" s="27" t="s">
        <v>58</v>
      </c>
      <c r="F53" s="28">
        <v>200</v>
      </c>
      <c r="G53" s="28">
        <v>1.6</v>
      </c>
      <c r="H53" s="28">
        <v>4.0999999999999996</v>
      </c>
      <c r="I53" s="28">
        <v>9.6</v>
      </c>
      <c r="J53" s="28">
        <v>85.8</v>
      </c>
      <c r="K53" s="29"/>
      <c r="L53" s="28"/>
    </row>
    <row r="54" spans="1:12" x14ac:dyDescent="0.3">
      <c r="A54" s="23"/>
      <c r="B54" s="24"/>
      <c r="C54" s="25"/>
      <c r="D54" s="30" t="s">
        <v>32</v>
      </c>
      <c r="E54" s="27" t="s">
        <v>59</v>
      </c>
      <c r="F54" s="28">
        <v>70</v>
      </c>
      <c r="G54" s="28">
        <v>11.13</v>
      </c>
      <c r="H54" s="28">
        <v>10.64</v>
      </c>
      <c r="I54" s="28">
        <v>10.3</v>
      </c>
      <c r="J54" s="28">
        <v>192.57</v>
      </c>
      <c r="K54" s="29"/>
      <c r="L54" s="28"/>
    </row>
    <row r="55" spans="1:12" x14ac:dyDescent="0.3">
      <c r="A55" s="23"/>
      <c r="B55" s="24"/>
      <c r="C55" s="25"/>
      <c r="D55" s="30" t="s">
        <v>33</v>
      </c>
      <c r="E55" s="27" t="s">
        <v>60</v>
      </c>
      <c r="F55" s="28">
        <v>150</v>
      </c>
      <c r="G55" s="28">
        <v>2.94</v>
      </c>
      <c r="H55" s="28">
        <v>4.32</v>
      </c>
      <c r="I55" s="28">
        <v>23.01</v>
      </c>
      <c r="J55" s="28">
        <v>142.35</v>
      </c>
      <c r="K55" s="29"/>
      <c r="L55" s="28"/>
    </row>
    <row r="56" spans="1:12" x14ac:dyDescent="0.3">
      <c r="A56" s="23"/>
      <c r="B56" s="24"/>
      <c r="C56" s="25"/>
      <c r="D56" s="30" t="s">
        <v>34</v>
      </c>
      <c r="E56" s="27" t="s">
        <v>42</v>
      </c>
      <c r="F56" s="28">
        <v>200</v>
      </c>
      <c r="G56" s="28">
        <v>7.0000000000000007E-2</v>
      </c>
      <c r="H56" s="28">
        <v>0.02</v>
      </c>
      <c r="I56" s="28">
        <v>15</v>
      </c>
      <c r="J56" s="28">
        <v>60</v>
      </c>
      <c r="K56" s="29"/>
      <c r="L56" s="28"/>
    </row>
    <row r="57" spans="1:12" x14ac:dyDescent="0.3">
      <c r="A57" s="23"/>
      <c r="B57" s="24"/>
      <c r="C57" s="25"/>
      <c r="D57" s="30" t="s">
        <v>35</v>
      </c>
      <c r="E57" s="27" t="s">
        <v>48</v>
      </c>
      <c r="F57" s="28">
        <v>30</v>
      </c>
      <c r="G57" s="28">
        <v>2.4</v>
      </c>
      <c r="H57" s="28">
        <v>0.3</v>
      </c>
      <c r="I57" s="28">
        <v>14.7</v>
      </c>
      <c r="J57" s="28">
        <v>73</v>
      </c>
      <c r="K57" s="29"/>
      <c r="L57" s="28"/>
    </row>
    <row r="58" spans="1:12" x14ac:dyDescent="0.3">
      <c r="A58" s="23"/>
      <c r="B58" s="24"/>
      <c r="C58" s="25"/>
      <c r="D58" s="30" t="s">
        <v>36</v>
      </c>
      <c r="E58" s="27" t="s">
        <v>49</v>
      </c>
      <c r="F58" s="28">
        <v>20</v>
      </c>
      <c r="G58" s="28">
        <v>2.1</v>
      </c>
      <c r="H58" s="28">
        <v>0.8</v>
      </c>
      <c r="I58" s="28">
        <v>10.6</v>
      </c>
      <c r="J58" s="28">
        <v>64.7</v>
      </c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36">
        <v>73.709999999999994</v>
      </c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28</v>
      </c>
      <c r="E61" s="35"/>
      <c r="F61" s="36">
        <f>SUM(F52:F60)</f>
        <v>705</v>
      </c>
      <c r="G61" s="36">
        <f>SUM(G52:G60)</f>
        <v>24.84</v>
      </c>
      <c r="H61" s="36">
        <f>SUM(H52:H60)</f>
        <v>21.3</v>
      </c>
      <c r="I61" s="36">
        <f>SUM(I52:I60)</f>
        <v>85.52</v>
      </c>
      <c r="J61" s="36">
        <f>SUM(J52:J60)</f>
        <v>639.63</v>
      </c>
      <c r="K61" s="37"/>
      <c r="L61" s="36">
        <v>73.709999999999994</v>
      </c>
    </row>
    <row r="62" spans="1:12" ht="15.75" customHeight="1" thickBot="1" x14ac:dyDescent="0.35">
      <c r="A62" s="41">
        <f>A44</f>
        <v>1</v>
      </c>
      <c r="B62" s="42">
        <f>B44</f>
        <v>3</v>
      </c>
      <c r="C62" s="71" t="s">
        <v>37</v>
      </c>
      <c r="D62" s="71"/>
      <c r="E62" s="43"/>
      <c r="F62" s="44">
        <f>F51+F61</f>
        <v>1065</v>
      </c>
      <c r="G62" s="44">
        <f>G51+G61</f>
        <v>42.69</v>
      </c>
      <c r="H62" s="44">
        <f>H51+H61</f>
        <v>39</v>
      </c>
      <c r="I62" s="44">
        <f>I51+I61</f>
        <v>162.07</v>
      </c>
      <c r="J62" s="44">
        <f>J51+J61</f>
        <v>1194.4299999999998</v>
      </c>
      <c r="K62" s="44"/>
      <c r="L62" s="44"/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61</v>
      </c>
      <c r="F63" s="21" t="s">
        <v>62</v>
      </c>
      <c r="G63" s="28">
        <v>24.84</v>
      </c>
      <c r="H63" s="28">
        <v>18.8</v>
      </c>
      <c r="I63" s="28">
        <v>47.6</v>
      </c>
      <c r="J63" s="28">
        <v>459</v>
      </c>
      <c r="K63" s="22">
        <v>223</v>
      </c>
      <c r="L63" s="21"/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25</v>
      </c>
      <c r="E65" s="27" t="s">
        <v>42</v>
      </c>
      <c r="F65" s="28">
        <v>200</v>
      </c>
      <c r="G65" s="28">
        <v>0.6</v>
      </c>
      <c r="H65" s="28">
        <v>0.6</v>
      </c>
      <c r="I65" s="28">
        <v>13.6</v>
      </c>
      <c r="J65" s="28">
        <v>70.5</v>
      </c>
      <c r="K65" s="29">
        <v>376</v>
      </c>
      <c r="L65" s="28"/>
    </row>
    <row r="66" spans="1:12" x14ac:dyDescent="0.3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3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0.6</v>
      </c>
      <c r="H67" s="28">
        <v>0.6</v>
      </c>
      <c r="I67" s="28">
        <v>13.6</v>
      </c>
      <c r="J67" s="28">
        <v>70.5</v>
      </c>
      <c r="K67" s="29" t="s">
        <v>54</v>
      </c>
      <c r="L67" s="28"/>
    </row>
    <row r="68" spans="1:12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28</v>
      </c>
      <c r="E70" s="35"/>
      <c r="F70" s="36">
        <f>SUM(F63:F69)</f>
        <v>300</v>
      </c>
      <c r="G70" s="36">
        <f>SUM(G63:G69)</f>
        <v>26.040000000000003</v>
      </c>
      <c r="H70" s="36">
        <f>SUM(H63:H69)</f>
        <v>20.000000000000004</v>
      </c>
      <c r="I70" s="36">
        <f>SUM(I63:I69)</f>
        <v>74.8</v>
      </c>
      <c r="J70" s="36">
        <f>SUM(J63:J69)</f>
        <v>600</v>
      </c>
      <c r="K70" s="37"/>
      <c r="L70" s="36">
        <v>73.709999999999994</v>
      </c>
    </row>
    <row r="71" spans="1:12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44</v>
      </c>
      <c r="F71" s="28">
        <v>20</v>
      </c>
      <c r="G71" s="28">
        <v>0.16</v>
      </c>
      <c r="H71" s="28">
        <v>0.02</v>
      </c>
      <c r="I71" s="28">
        <v>0.34</v>
      </c>
      <c r="J71" s="28">
        <v>2</v>
      </c>
      <c r="K71" s="29"/>
      <c r="L71" s="28"/>
    </row>
    <row r="72" spans="1:12" x14ac:dyDescent="0.3">
      <c r="A72" s="23"/>
      <c r="B72" s="24"/>
      <c r="C72" s="25"/>
      <c r="D72" s="30" t="s">
        <v>31</v>
      </c>
      <c r="E72" s="27" t="s">
        <v>63</v>
      </c>
      <c r="F72" s="28">
        <v>200</v>
      </c>
      <c r="G72" s="28">
        <v>1.4</v>
      </c>
      <c r="H72" s="28">
        <v>3.9</v>
      </c>
      <c r="I72" s="28">
        <v>8.6999999999999993</v>
      </c>
      <c r="J72" s="28">
        <v>83</v>
      </c>
      <c r="K72" s="29"/>
      <c r="L72" s="28"/>
    </row>
    <row r="73" spans="1:12" x14ac:dyDescent="0.3">
      <c r="A73" s="23"/>
      <c r="B73" s="24"/>
      <c r="C73" s="25"/>
      <c r="D73" s="30" t="s">
        <v>32</v>
      </c>
      <c r="E73" s="27" t="s">
        <v>64</v>
      </c>
      <c r="F73" s="28" t="s">
        <v>67</v>
      </c>
      <c r="G73" s="28">
        <v>8.9</v>
      </c>
      <c r="H73" s="28">
        <v>6.17</v>
      </c>
      <c r="I73" s="28">
        <v>2.68</v>
      </c>
      <c r="J73" s="28">
        <v>111.94</v>
      </c>
      <c r="K73" s="29"/>
      <c r="L73" s="28"/>
    </row>
    <row r="74" spans="1:12" x14ac:dyDescent="0.3">
      <c r="A74" s="23"/>
      <c r="B74" s="24"/>
      <c r="C74" s="25"/>
      <c r="D74" s="30" t="s">
        <v>33</v>
      </c>
      <c r="E74" s="27" t="s">
        <v>65</v>
      </c>
      <c r="F74" s="28">
        <v>150</v>
      </c>
      <c r="G74" s="28">
        <v>4.5999999999999996</v>
      </c>
      <c r="H74" s="28">
        <v>5</v>
      </c>
      <c r="I74" s="28">
        <v>20.5</v>
      </c>
      <c r="J74" s="28">
        <v>145.5</v>
      </c>
      <c r="K74" s="29"/>
      <c r="L74" s="28"/>
    </row>
    <row r="75" spans="1:12" x14ac:dyDescent="0.3">
      <c r="A75" s="23"/>
      <c r="B75" s="24"/>
      <c r="C75" s="25"/>
      <c r="D75" s="30" t="s">
        <v>34</v>
      </c>
      <c r="E75" s="27" t="s">
        <v>66</v>
      </c>
      <c r="F75" s="28">
        <v>200</v>
      </c>
      <c r="G75" s="28">
        <v>0.66</v>
      </c>
      <c r="H75" s="28">
        <v>0.1</v>
      </c>
      <c r="I75" s="28">
        <v>12</v>
      </c>
      <c r="J75" s="28">
        <v>132.80000000000001</v>
      </c>
      <c r="K75" s="29"/>
      <c r="L75" s="28"/>
    </row>
    <row r="76" spans="1:12" x14ac:dyDescent="0.3">
      <c r="A76" s="23"/>
      <c r="B76" s="24"/>
      <c r="C76" s="25"/>
      <c r="D76" s="30" t="s">
        <v>35</v>
      </c>
      <c r="E76" s="27" t="s">
        <v>48</v>
      </c>
      <c r="F76" s="28">
        <v>30</v>
      </c>
      <c r="G76" s="28">
        <v>2.4</v>
      </c>
      <c r="H76" s="28">
        <v>0.3</v>
      </c>
      <c r="I76" s="28">
        <v>14.7</v>
      </c>
      <c r="J76" s="28">
        <v>73</v>
      </c>
      <c r="K76" s="29"/>
      <c r="L76" s="28"/>
    </row>
    <row r="77" spans="1:12" x14ac:dyDescent="0.3">
      <c r="A77" s="23"/>
      <c r="B77" s="24"/>
      <c r="C77" s="25"/>
      <c r="D77" s="30" t="s">
        <v>36</v>
      </c>
      <c r="E77" s="27" t="s">
        <v>49</v>
      </c>
      <c r="F77" s="28">
        <v>20</v>
      </c>
      <c r="G77" s="28">
        <v>2.1</v>
      </c>
      <c r="H77" s="28">
        <v>0.8</v>
      </c>
      <c r="I77" s="28">
        <v>10.6</v>
      </c>
      <c r="J77" s="28">
        <v>64.7</v>
      </c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>
        <f>L59</f>
        <v>73.709999999999994</v>
      </c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28</v>
      </c>
      <c r="E80" s="35"/>
      <c r="F80" s="36">
        <f>SUM(F71:F79)</f>
        <v>620</v>
      </c>
      <c r="G80" s="36">
        <f>SUM(G71:G79)</f>
        <v>20.220000000000002</v>
      </c>
      <c r="H80" s="36">
        <f>SUM(H71:H79)</f>
        <v>16.29</v>
      </c>
      <c r="I80" s="36">
        <f>SUM(I71:I79)</f>
        <v>69.52</v>
      </c>
      <c r="J80" s="36">
        <f>SUM(J71:J79)</f>
        <v>612.94000000000005</v>
      </c>
      <c r="K80" s="37"/>
      <c r="L80" s="36">
        <f>SUM(L71:L79)</f>
        <v>73.709999999999994</v>
      </c>
    </row>
    <row r="81" spans="1:12" ht="15.75" customHeight="1" thickBot="1" x14ac:dyDescent="0.35">
      <c r="A81" s="41">
        <f>A63</f>
        <v>1</v>
      </c>
      <c r="B81" s="42">
        <f>B63</f>
        <v>4</v>
      </c>
      <c r="C81" s="71" t="s">
        <v>37</v>
      </c>
      <c r="D81" s="71"/>
      <c r="E81" s="43"/>
      <c r="F81" s="44">
        <f>F70+F80</f>
        <v>920</v>
      </c>
      <c r="G81" s="44">
        <f>G70+G80</f>
        <v>46.260000000000005</v>
      </c>
      <c r="H81" s="44">
        <f>H70+H80</f>
        <v>36.290000000000006</v>
      </c>
      <c r="I81" s="44">
        <f>I70+I80</f>
        <v>144.32</v>
      </c>
      <c r="J81" s="44">
        <f>J70+J80</f>
        <v>1212.94</v>
      </c>
      <c r="K81" s="44"/>
      <c r="L81" s="44"/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65</v>
      </c>
      <c r="F82" s="21">
        <v>150</v>
      </c>
      <c r="G82" s="28">
        <v>4.5999999999999996</v>
      </c>
      <c r="H82" s="28">
        <v>5</v>
      </c>
      <c r="I82" s="28">
        <v>20.5</v>
      </c>
      <c r="J82" s="28">
        <v>145.5</v>
      </c>
      <c r="K82" s="22">
        <v>303</v>
      </c>
      <c r="L82" s="21"/>
    </row>
    <row r="83" spans="1:12" x14ac:dyDescent="0.3">
      <c r="A83" s="23"/>
      <c r="B83" s="24"/>
      <c r="C83" s="25"/>
      <c r="D83" s="26"/>
      <c r="E83" s="27" t="s">
        <v>70</v>
      </c>
      <c r="F83" s="28" t="s">
        <v>71</v>
      </c>
      <c r="G83" s="28">
        <v>14</v>
      </c>
      <c r="H83" s="28">
        <v>11.3</v>
      </c>
      <c r="I83" s="28">
        <v>3.1</v>
      </c>
      <c r="J83" s="28">
        <v>170.1</v>
      </c>
      <c r="K83" s="29" t="s">
        <v>69</v>
      </c>
      <c r="L83" s="28"/>
    </row>
    <row r="84" spans="1:12" x14ac:dyDescent="0.3">
      <c r="A84" s="23"/>
      <c r="B84" s="24"/>
      <c r="C84" s="25"/>
      <c r="D84" s="30" t="s">
        <v>25</v>
      </c>
      <c r="E84" s="27" t="s">
        <v>42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3">
      <c r="A85" s="23"/>
      <c r="B85" s="24"/>
      <c r="C85" s="25"/>
      <c r="D85" s="30" t="s">
        <v>26</v>
      </c>
      <c r="E85" s="27" t="s">
        <v>48</v>
      </c>
      <c r="F85" s="28">
        <v>30</v>
      </c>
      <c r="G85" s="28">
        <v>2.4</v>
      </c>
      <c r="H85" s="28">
        <v>0.3</v>
      </c>
      <c r="I85" s="28">
        <v>14.7</v>
      </c>
      <c r="J85" s="28">
        <v>73</v>
      </c>
      <c r="K85" s="29" t="s">
        <v>54</v>
      </c>
      <c r="L85" s="28"/>
    </row>
    <row r="86" spans="1:12" x14ac:dyDescent="0.3">
      <c r="A86" s="23"/>
      <c r="B86" s="24"/>
      <c r="C86" s="25"/>
      <c r="D86" s="30" t="s">
        <v>27</v>
      </c>
      <c r="E86" s="27" t="s">
        <v>72</v>
      </c>
      <c r="F86" s="28">
        <v>15</v>
      </c>
      <c r="G86" s="28">
        <v>1.3</v>
      </c>
      <c r="H86" s="28">
        <v>3.8</v>
      </c>
      <c r="I86" s="28">
        <v>12.5</v>
      </c>
      <c r="J86" s="28">
        <v>70</v>
      </c>
      <c r="K86" s="29" t="s">
        <v>54</v>
      </c>
      <c r="L86" s="28"/>
    </row>
    <row r="87" spans="1:12" x14ac:dyDescent="0.3">
      <c r="A87" s="23"/>
      <c r="B87" s="24"/>
      <c r="C87" s="25"/>
      <c r="D87" s="26"/>
      <c r="E87" s="27" t="s">
        <v>68</v>
      </c>
      <c r="F87" s="28">
        <v>45</v>
      </c>
      <c r="G87" s="28">
        <v>0.63</v>
      </c>
      <c r="H87" s="28">
        <v>2.79</v>
      </c>
      <c r="I87" s="28">
        <v>3.72</v>
      </c>
      <c r="J87" s="28">
        <v>41.76</v>
      </c>
      <c r="K87" s="29">
        <v>52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28</v>
      </c>
      <c r="E89" s="35"/>
      <c r="F89" s="36">
        <f>SUM(F82:F88)</f>
        <v>440</v>
      </c>
      <c r="G89" s="36">
        <f>SUM(G82:G88)</f>
        <v>23</v>
      </c>
      <c r="H89" s="36">
        <f>SUM(H82:H88)</f>
        <v>23.21</v>
      </c>
      <c r="I89" s="36">
        <f>SUM(I82:I88)</f>
        <v>69.52</v>
      </c>
      <c r="J89" s="36">
        <f>SUM(J82:J88)</f>
        <v>560.36</v>
      </c>
      <c r="K89" s="37"/>
      <c r="L89" s="36">
        <v>73.709999999999994</v>
      </c>
    </row>
    <row r="90" spans="1:12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44</v>
      </c>
      <c r="F90" s="28">
        <v>10</v>
      </c>
      <c r="G90" s="28">
        <v>0.08</v>
      </c>
      <c r="H90" s="28">
        <v>0.01</v>
      </c>
      <c r="I90" s="28">
        <v>0.17</v>
      </c>
      <c r="J90" s="28">
        <v>1</v>
      </c>
      <c r="K90" s="29"/>
      <c r="L90" s="28"/>
    </row>
    <row r="91" spans="1:12" x14ac:dyDescent="0.3">
      <c r="A91" s="23"/>
      <c r="B91" s="24"/>
      <c r="C91" s="25"/>
      <c r="D91" s="30" t="s">
        <v>31</v>
      </c>
      <c r="E91" s="27" t="s">
        <v>73</v>
      </c>
      <c r="F91" s="28">
        <v>200</v>
      </c>
      <c r="G91" s="28">
        <v>4.4000000000000004</v>
      </c>
      <c r="H91" s="28">
        <v>4.24</v>
      </c>
      <c r="I91" s="28">
        <v>13.2</v>
      </c>
      <c r="J91" s="28">
        <v>118.64</v>
      </c>
      <c r="K91" s="29"/>
      <c r="L91" s="28"/>
    </row>
    <row r="92" spans="1:12" x14ac:dyDescent="0.3">
      <c r="A92" s="23"/>
      <c r="B92" s="24"/>
      <c r="C92" s="25"/>
      <c r="D92" s="30" t="s">
        <v>32</v>
      </c>
      <c r="E92" s="27" t="s">
        <v>74</v>
      </c>
      <c r="F92" s="28" t="s">
        <v>75</v>
      </c>
      <c r="G92" s="28">
        <v>7.53</v>
      </c>
      <c r="H92" s="28">
        <v>14.77</v>
      </c>
      <c r="I92" s="28">
        <v>20.49</v>
      </c>
      <c r="J92" s="28">
        <v>248.99</v>
      </c>
      <c r="K92" s="29"/>
      <c r="L92" s="28"/>
    </row>
    <row r="93" spans="1:12" x14ac:dyDescent="0.3">
      <c r="A93" s="23"/>
      <c r="B93" s="24"/>
      <c r="C93" s="25"/>
      <c r="D93" s="30" t="s">
        <v>33</v>
      </c>
      <c r="E93" s="27" t="s">
        <v>76</v>
      </c>
      <c r="F93" s="28">
        <v>150</v>
      </c>
      <c r="G93" s="28">
        <v>5.5</v>
      </c>
      <c r="H93" s="28">
        <v>4.5</v>
      </c>
      <c r="I93" s="28">
        <v>26.5</v>
      </c>
      <c r="J93" s="28">
        <v>168.5</v>
      </c>
      <c r="K93" s="29"/>
      <c r="L93" s="28"/>
    </row>
    <row r="94" spans="1:12" x14ac:dyDescent="0.3">
      <c r="A94" s="23"/>
      <c r="B94" s="24"/>
      <c r="C94" s="25"/>
      <c r="D94" s="30" t="s">
        <v>34</v>
      </c>
      <c r="E94" s="27" t="s">
        <v>66</v>
      </c>
      <c r="F94" s="28">
        <v>200</v>
      </c>
      <c r="G94" s="28">
        <v>0.66</v>
      </c>
      <c r="H94" s="28">
        <v>0.1</v>
      </c>
      <c r="I94" s="28">
        <v>12</v>
      </c>
      <c r="J94" s="28">
        <v>132.80000000000001</v>
      </c>
      <c r="K94" s="29"/>
      <c r="L94" s="28"/>
    </row>
    <row r="95" spans="1:12" x14ac:dyDescent="0.3">
      <c r="A95" s="23"/>
      <c r="B95" s="24"/>
      <c r="C95" s="25"/>
      <c r="D95" s="30" t="s">
        <v>35</v>
      </c>
      <c r="E95" s="27" t="s">
        <v>48</v>
      </c>
      <c r="F95" s="28">
        <v>30</v>
      </c>
      <c r="G95" s="28">
        <v>2.4</v>
      </c>
      <c r="H95" s="28">
        <v>0.3</v>
      </c>
      <c r="I95" s="28">
        <v>14.7</v>
      </c>
      <c r="J95" s="28">
        <v>73</v>
      </c>
      <c r="K95" s="29"/>
      <c r="L95" s="28"/>
    </row>
    <row r="96" spans="1:12" x14ac:dyDescent="0.3">
      <c r="A96" s="23"/>
      <c r="B96" s="24"/>
      <c r="C96" s="25"/>
      <c r="D96" s="30" t="s">
        <v>36</v>
      </c>
      <c r="E96" s="27" t="s">
        <v>49</v>
      </c>
      <c r="F96" s="28">
        <v>20</v>
      </c>
      <c r="G96" s="28">
        <v>2.1</v>
      </c>
      <c r="H96" s="28">
        <v>0.8</v>
      </c>
      <c r="I96" s="28">
        <v>10.6</v>
      </c>
      <c r="J96" s="28">
        <v>64.7</v>
      </c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>
        <f>L59</f>
        <v>73.709999999999994</v>
      </c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28</v>
      </c>
      <c r="E99" s="35"/>
      <c r="F99" s="36">
        <f>SUM(F90:F98)</f>
        <v>610</v>
      </c>
      <c r="G99" s="36">
        <f>SUM(G90:G98)</f>
        <v>22.67</v>
      </c>
      <c r="H99" s="36">
        <f>SUM(H90:H98)</f>
        <v>24.720000000000002</v>
      </c>
      <c r="I99" s="36">
        <f>SUM(I90:I98)</f>
        <v>97.66</v>
      </c>
      <c r="J99" s="36">
        <f>SUM(J90:J98)</f>
        <v>807.63000000000011</v>
      </c>
      <c r="K99" s="37"/>
      <c r="L99" s="36">
        <f>SUM(L90:L98)</f>
        <v>73.709999999999994</v>
      </c>
    </row>
    <row r="100" spans="1:12" ht="15.75" customHeight="1" thickBot="1" x14ac:dyDescent="0.35">
      <c r="A100" s="41">
        <f>A82</f>
        <v>1</v>
      </c>
      <c r="B100" s="42">
        <f>B82</f>
        <v>5</v>
      </c>
      <c r="C100" s="71" t="s">
        <v>37</v>
      </c>
      <c r="D100" s="71"/>
      <c r="E100" s="43"/>
      <c r="F100" s="44">
        <f>F89+F99</f>
        <v>1050</v>
      </c>
      <c r="G100" s="44">
        <f>G89+G99</f>
        <v>45.67</v>
      </c>
      <c r="H100" s="44">
        <f>H89+H99</f>
        <v>47.930000000000007</v>
      </c>
      <c r="I100" s="44">
        <f>I89+I99</f>
        <v>167.18</v>
      </c>
      <c r="J100" s="44">
        <f>J89+J99</f>
        <v>1367.9900000000002</v>
      </c>
      <c r="K100" s="44"/>
      <c r="L100" s="44"/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77</v>
      </c>
      <c r="F101" s="21" t="s">
        <v>78</v>
      </c>
      <c r="G101" s="28">
        <v>8.99</v>
      </c>
      <c r="H101" s="28">
        <v>10.89</v>
      </c>
      <c r="I101" s="28">
        <v>60.97</v>
      </c>
      <c r="J101" s="21">
        <v>384.67</v>
      </c>
      <c r="K101" s="22">
        <v>401</v>
      </c>
      <c r="L101" s="21"/>
    </row>
    <row r="102" spans="1:12" x14ac:dyDescent="0.3">
      <c r="A102" s="23"/>
      <c r="B102" s="24"/>
      <c r="C102" s="25"/>
      <c r="D102" s="26"/>
      <c r="E102" s="27" t="s">
        <v>79</v>
      </c>
      <c r="F102" s="28">
        <v>30</v>
      </c>
      <c r="G102" s="28">
        <v>0.38</v>
      </c>
      <c r="H102" s="28">
        <v>0.04</v>
      </c>
      <c r="I102" s="28">
        <v>6.68</v>
      </c>
      <c r="J102" s="28">
        <v>28.59</v>
      </c>
      <c r="K102" s="29">
        <v>66</v>
      </c>
      <c r="L102" s="28"/>
    </row>
    <row r="103" spans="1:12" x14ac:dyDescent="0.3">
      <c r="A103" s="23"/>
      <c r="B103" s="24"/>
      <c r="C103" s="25"/>
      <c r="D103" s="30" t="s">
        <v>25</v>
      </c>
      <c r="E103" s="27" t="s">
        <v>42</v>
      </c>
      <c r="F103" s="28">
        <v>200</v>
      </c>
      <c r="G103" s="28">
        <v>0.13</v>
      </c>
      <c r="H103" s="28">
        <v>0.02</v>
      </c>
      <c r="I103" s="28">
        <v>15.2</v>
      </c>
      <c r="J103" s="28">
        <v>62</v>
      </c>
      <c r="K103" s="29">
        <v>376</v>
      </c>
      <c r="L103" s="28"/>
    </row>
    <row r="104" spans="1:12" x14ac:dyDescent="0.3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3">
      <c r="A105" s="23"/>
      <c r="B105" s="24"/>
      <c r="C105" s="25"/>
      <c r="D105" s="30" t="s">
        <v>27</v>
      </c>
      <c r="E105" s="27" t="s">
        <v>55</v>
      </c>
      <c r="F105" s="28">
        <v>100</v>
      </c>
      <c r="G105" s="28">
        <v>0.6</v>
      </c>
      <c r="H105" s="28">
        <v>0.6</v>
      </c>
      <c r="I105" s="28">
        <v>13.6</v>
      </c>
      <c r="J105" s="28">
        <v>70.5</v>
      </c>
      <c r="K105" s="29" t="s">
        <v>54</v>
      </c>
      <c r="L105" s="28"/>
    </row>
    <row r="106" spans="1:12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28</v>
      </c>
      <c r="E108" s="35"/>
      <c r="F108" s="36">
        <f>SUM(F101:F107)</f>
        <v>330</v>
      </c>
      <c r="G108" s="36">
        <f>SUM(G101:G107)</f>
        <v>10.100000000000001</v>
      </c>
      <c r="H108" s="36">
        <f>SUM(H101:H107)</f>
        <v>11.549999999999999</v>
      </c>
      <c r="I108" s="36">
        <f>SUM(I101:I107)</f>
        <v>96.45</v>
      </c>
      <c r="J108" s="36">
        <f>SUM(J101:J107)</f>
        <v>545.76</v>
      </c>
      <c r="K108" s="37"/>
      <c r="L108" s="36">
        <v>73.709999999999994</v>
      </c>
    </row>
    <row r="109" spans="1:12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5">
      <c r="A119" s="41">
        <f>A101</f>
        <v>2</v>
      </c>
      <c r="B119" s="42">
        <f>B101</f>
        <v>1</v>
      </c>
      <c r="C119" s="71" t="s">
        <v>37</v>
      </c>
      <c r="D119" s="71"/>
      <c r="E119" s="43"/>
      <c r="F119" s="44">
        <f>F108+F118</f>
        <v>330</v>
      </c>
      <c r="G119" s="44">
        <f>G108+G118</f>
        <v>10.100000000000001</v>
      </c>
      <c r="H119" s="44">
        <f>H108+H118</f>
        <v>11.549999999999999</v>
      </c>
      <c r="I119" s="44">
        <f>I108+I118</f>
        <v>96.45</v>
      </c>
      <c r="J119" s="44">
        <f>J108+J118</f>
        <v>545.76</v>
      </c>
      <c r="K119" s="44"/>
      <c r="L119" s="44">
        <f>L108+L118</f>
        <v>73.709999999999994</v>
      </c>
    </row>
    <row r="120" spans="1:12" x14ac:dyDescent="0.3">
      <c r="A120" s="45">
        <v>2</v>
      </c>
      <c r="B120" s="24">
        <v>2</v>
      </c>
      <c r="C120" s="18" t="s">
        <v>23</v>
      </c>
      <c r="D120" s="19" t="s">
        <v>24</v>
      </c>
      <c r="E120" s="20" t="s">
        <v>80</v>
      </c>
      <c r="F120" s="21">
        <v>60</v>
      </c>
      <c r="G120" s="28">
        <v>7.04</v>
      </c>
      <c r="H120" s="28">
        <v>18.22</v>
      </c>
      <c r="I120" s="28">
        <v>7.22</v>
      </c>
      <c r="J120" s="21">
        <v>222.55</v>
      </c>
      <c r="K120" s="22">
        <v>268</v>
      </c>
      <c r="L120" s="21"/>
    </row>
    <row r="121" spans="1:12" x14ac:dyDescent="0.3">
      <c r="A121" s="45"/>
      <c r="B121" s="24"/>
      <c r="C121" s="25"/>
      <c r="D121" s="26"/>
      <c r="E121" s="27" t="s">
        <v>51</v>
      </c>
      <c r="F121" s="28">
        <v>20</v>
      </c>
      <c r="G121" s="28">
        <v>0.16</v>
      </c>
      <c r="H121" s="28">
        <v>0.02</v>
      </c>
      <c r="I121" s="28">
        <v>0.34</v>
      </c>
      <c r="J121" s="28">
        <v>2</v>
      </c>
      <c r="K121" s="29">
        <v>70</v>
      </c>
      <c r="L121" s="28"/>
    </row>
    <row r="122" spans="1:12" x14ac:dyDescent="0.3">
      <c r="A122" s="45"/>
      <c r="B122" s="24"/>
      <c r="C122" s="25"/>
      <c r="D122" s="30" t="s">
        <v>25</v>
      </c>
      <c r="E122" s="27" t="s">
        <v>42</v>
      </c>
      <c r="F122" s="28">
        <v>200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/>
    </row>
    <row r="123" spans="1:12" x14ac:dyDescent="0.3">
      <c r="A123" s="45"/>
      <c r="B123" s="24"/>
      <c r="C123" s="25"/>
      <c r="D123" s="30" t="s">
        <v>26</v>
      </c>
      <c r="E123" s="27" t="s">
        <v>48</v>
      </c>
      <c r="F123" s="28">
        <v>30</v>
      </c>
      <c r="G123" s="28">
        <v>2.4</v>
      </c>
      <c r="H123" s="28">
        <v>0.3</v>
      </c>
      <c r="I123" s="28">
        <v>14.7</v>
      </c>
      <c r="J123" s="28">
        <v>73</v>
      </c>
      <c r="K123" s="29" t="s">
        <v>54</v>
      </c>
      <c r="L123" s="28"/>
    </row>
    <row r="124" spans="1:12" x14ac:dyDescent="0.3">
      <c r="A124" s="45"/>
      <c r="B124" s="24"/>
      <c r="C124" s="25"/>
      <c r="D124" s="30" t="s">
        <v>27</v>
      </c>
      <c r="E124" s="27" t="s">
        <v>82</v>
      </c>
      <c r="F124" s="28">
        <v>30</v>
      </c>
      <c r="G124" s="28">
        <v>2.6</v>
      </c>
      <c r="H124" s="28">
        <v>7.6</v>
      </c>
      <c r="I124" s="28">
        <v>25</v>
      </c>
      <c r="J124" s="28">
        <v>140</v>
      </c>
      <c r="K124" s="29" t="s">
        <v>54</v>
      </c>
      <c r="L124" s="28"/>
    </row>
    <row r="125" spans="1:12" x14ac:dyDescent="0.3">
      <c r="A125" s="45"/>
      <c r="B125" s="24"/>
      <c r="C125" s="25"/>
      <c r="D125" s="26"/>
      <c r="E125" s="27" t="s">
        <v>81</v>
      </c>
      <c r="F125" s="28">
        <v>150</v>
      </c>
      <c r="G125" s="28">
        <v>3.1</v>
      </c>
      <c r="H125" s="28">
        <v>4.8</v>
      </c>
      <c r="I125" s="28">
        <v>20.399999999999999</v>
      </c>
      <c r="J125" s="28">
        <v>137.30000000000001</v>
      </c>
      <c r="K125" s="29">
        <v>312</v>
      </c>
      <c r="L125" s="28"/>
    </row>
    <row r="126" spans="1:12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3">
      <c r="A127" s="46"/>
      <c r="B127" s="32"/>
      <c r="C127" s="33"/>
      <c r="D127" s="34" t="s">
        <v>28</v>
      </c>
      <c r="E127" s="35"/>
      <c r="F127" s="36">
        <f>SUM(F120:F126)</f>
        <v>490</v>
      </c>
      <c r="G127" s="36">
        <f>SUM(G120:G126)</f>
        <v>15.37</v>
      </c>
      <c r="H127" s="36">
        <f>SUM(H120:H126)</f>
        <v>30.959999999999997</v>
      </c>
      <c r="I127" s="36">
        <f>SUM(I120:I126)</f>
        <v>82.66</v>
      </c>
      <c r="J127" s="36">
        <f>SUM(J120:J126)</f>
        <v>634.85</v>
      </c>
      <c r="K127" s="37"/>
      <c r="L127" s="36">
        <v>73.709999999999994</v>
      </c>
    </row>
    <row r="128" spans="1:12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5">
      <c r="A138" s="47">
        <f>A120</f>
        <v>2</v>
      </c>
      <c r="B138" s="47">
        <f>B120</f>
        <v>2</v>
      </c>
      <c r="C138" s="71" t="s">
        <v>37</v>
      </c>
      <c r="D138" s="71"/>
      <c r="E138" s="43"/>
      <c r="F138" s="44">
        <f>F127+F137</f>
        <v>490</v>
      </c>
      <c r="G138" s="44">
        <f>G127+G137</f>
        <v>15.37</v>
      </c>
      <c r="H138" s="44">
        <f>H127+H137</f>
        <v>30.959999999999997</v>
      </c>
      <c r="I138" s="44">
        <f>I127+I137</f>
        <v>82.66</v>
      </c>
      <c r="J138" s="44">
        <f>J127+J137</f>
        <v>634.85</v>
      </c>
      <c r="K138" s="44"/>
      <c r="L138" s="44">
        <f>L127+L137</f>
        <v>73.709999999999994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83</v>
      </c>
      <c r="F139" s="21">
        <v>106</v>
      </c>
      <c r="G139" s="28">
        <v>10.86</v>
      </c>
      <c r="H139" s="28">
        <v>15.7</v>
      </c>
      <c r="I139" s="28">
        <v>2.0299999999999998</v>
      </c>
      <c r="J139" s="21">
        <v>191</v>
      </c>
      <c r="K139" s="22">
        <v>210</v>
      </c>
      <c r="L139" s="21"/>
    </row>
    <row r="140" spans="1:12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3">
      <c r="A141" s="23"/>
      <c r="B141" s="24"/>
      <c r="C141" s="25"/>
      <c r="D141" s="30" t="s">
        <v>25</v>
      </c>
      <c r="E141" s="27" t="s">
        <v>42</v>
      </c>
      <c r="F141" s="28">
        <v>200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388</v>
      </c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 t="s">
        <v>84</v>
      </c>
      <c r="F142" s="66" t="s">
        <v>85</v>
      </c>
      <c r="G142" s="28">
        <v>5.4</v>
      </c>
      <c r="H142" s="28">
        <v>8.1999999999999993</v>
      </c>
      <c r="I142" s="28">
        <v>14.1</v>
      </c>
      <c r="J142" s="28">
        <v>151.1</v>
      </c>
      <c r="K142" s="29">
        <v>3</v>
      </c>
      <c r="L142" s="28"/>
    </row>
    <row r="143" spans="1:12" x14ac:dyDescent="0.3">
      <c r="A143" s="23"/>
      <c r="B143" s="24"/>
      <c r="C143" s="25"/>
      <c r="D143" s="30" t="s">
        <v>27</v>
      </c>
      <c r="E143" s="27" t="s">
        <v>55</v>
      </c>
      <c r="F143" s="28">
        <v>100</v>
      </c>
      <c r="G143" s="28">
        <v>0.6</v>
      </c>
      <c r="H143" s="28">
        <v>0.6</v>
      </c>
      <c r="I143" s="28">
        <v>13.6</v>
      </c>
      <c r="J143" s="28">
        <v>70.5</v>
      </c>
      <c r="K143" s="29">
        <v>338</v>
      </c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28</v>
      </c>
      <c r="E146" s="35"/>
      <c r="F146" s="36">
        <f>SUM(F139:F145)</f>
        <v>406</v>
      </c>
      <c r="G146" s="36">
        <f>SUM(G139:G145)</f>
        <v>16.93</v>
      </c>
      <c r="H146" s="36">
        <f>SUM(H139:H145)</f>
        <v>24.52</v>
      </c>
      <c r="I146" s="36">
        <f>SUM(I139:I145)</f>
        <v>44.730000000000004</v>
      </c>
      <c r="J146" s="36">
        <f>SUM(J139:J145)</f>
        <v>472.6</v>
      </c>
      <c r="K146" s="37"/>
      <c r="L146" s="36">
        <v>73.709999999999994</v>
      </c>
    </row>
    <row r="147" spans="1:12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5">
      <c r="A157" s="41">
        <f>A139</f>
        <v>2</v>
      </c>
      <c r="B157" s="42">
        <f>B139</f>
        <v>3</v>
      </c>
      <c r="C157" s="71" t="s">
        <v>37</v>
      </c>
      <c r="D157" s="71"/>
      <c r="E157" s="43"/>
      <c r="F157" s="44">
        <f>F146+F156</f>
        <v>406</v>
      </c>
      <c r="G157" s="44">
        <f>G146+G156</f>
        <v>16.93</v>
      </c>
      <c r="H157" s="44">
        <f>H146+H156</f>
        <v>24.52</v>
      </c>
      <c r="I157" s="44">
        <f>I146+I156</f>
        <v>44.730000000000004</v>
      </c>
      <c r="J157" s="44">
        <f>J146+J156</f>
        <v>472.6</v>
      </c>
      <c r="K157" s="44"/>
      <c r="L157" s="44">
        <f>L146+L156</f>
        <v>73.709999999999994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86</v>
      </c>
      <c r="F158" s="21" t="s">
        <v>87</v>
      </c>
      <c r="G158" s="28">
        <v>17.16</v>
      </c>
      <c r="H158" s="28">
        <v>19.93</v>
      </c>
      <c r="I158" s="28">
        <v>38.1</v>
      </c>
      <c r="J158" s="21">
        <v>408.53</v>
      </c>
      <c r="K158" s="22">
        <v>204</v>
      </c>
      <c r="L158" s="21"/>
    </row>
    <row r="159" spans="1:12" x14ac:dyDescent="0.3">
      <c r="A159" s="23"/>
      <c r="B159" s="24"/>
      <c r="C159" s="25"/>
      <c r="D159" s="26"/>
      <c r="E159" s="27" t="s">
        <v>88</v>
      </c>
      <c r="F159" s="28">
        <v>20</v>
      </c>
      <c r="G159" s="28">
        <v>0.63</v>
      </c>
      <c r="H159" s="28">
        <v>0.09</v>
      </c>
      <c r="I159" s="28">
        <v>1.49</v>
      </c>
      <c r="J159" s="28">
        <v>11.6</v>
      </c>
      <c r="K159" s="29"/>
      <c r="L159" s="28"/>
    </row>
    <row r="160" spans="1:12" x14ac:dyDescent="0.3">
      <c r="A160" s="23"/>
      <c r="B160" s="24"/>
      <c r="C160" s="25"/>
      <c r="D160" s="30" t="s">
        <v>25</v>
      </c>
      <c r="E160" s="27" t="s">
        <v>89</v>
      </c>
      <c r="F160" s="28">
        <v>200</v>
      </c>
      <c r="G160" s="28">
        <v>1.4</v>
      </c>
      <c r="H160" s="28">
        <v>0.2</v>
      </c>
      <c r="I160" s="28">
        <v>26.4</v>
      </c>
      <c r="J160" s="28">
        <v>120</v>
      </c>
      <c r="K160" s="29">
        <v>389</v>
      </c>
      <c r="L160" s="28"/>
    </row>
    <row r="161" spans="1:12" x14ac:dyDescent="0.3">
      <c r="A161" s="23"/>
      <c r="B161" s="24"/>
      <c r="C161" s="25"/>
      <c r="D161" s="30" t="s">
        <v>26</v>
      </c>
      <c r="E161" s="27" t="s">
        <v>48</v>
      </c>
      <c r="F161" s="28">
        <v>30</v>
      </c>
      <c r="G161" s="28">
        <v>2.4</v>
      </c>
      <c r="H161" s="28">
        <v>0.3</v>
      </c>
      <c r="I161" s="28">
        <v>14.6</v>
      </c>
      <c r="J161" s="28">
        <v>72.599999999999994</v>
      </c>
      <c r="K161" s="29"/>
      <c r="L161" s="28"/>
    </row>
    <row r="162" spans="1:12" x14ac:dyDescent="0.3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28</v>
      </c>
      <c r="E165" s="35"/>
      <c r="F165" s="36">
        <f>SUM(F158:F164)</f>
        <v>250</v>
      </c>
      <c r="G165" s="36">
        <f>SUM(G158:G164)</f>
        <v>21.589999999999996</v>
      </c>
      <c r="H165" s="36">
        <f>SUM(H158:H164)</f>
        <v>20.52</v>
      </c>
      <c r="I165" s="36">
        <f>SUM(I158:I164)</f>
        <v>80.59</v>
      </c>
      <c r="J165" s="36">
        <f>SUM(J158:J164)</f>
        <v>612.73</v>
      </c>
      <c r="K165" s="37"/>
      <c r="L165" s="36">
        <v>73.709999999999994</v>
      </c>
    </row>
    <row r="166" spans="1:12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5">
      <c r="A176" s="41">
        <f>A158</f>
        <v>2</v>
      </c>
      <c r="B176" s="42">
        <f>B158</f>
        <v>4</v>
      </c>
      <c r="C176" s="71" t="s">
        <v>37</v>
      </c>
      <c r="D176" s="71"/>
      <c r="E176" s="43"/>
      <c r="F176" s="44">
        <f>F165+F175</f>
        <v>250</v>
      </c>
      <c r="G176" s="44">
        <f>G165+G175</f>
        <v>21.589999999999996</v>
      </c>
      <c r="H176" s="44">
        <f>H165+H175</f>
        <v>20.52</v>
      </c>
      <c r="I176" s="44">
        <f>I165+I175</f>
        <v>80.59</v>
      </c>
      <c r="J176" s="44">
        <f>J165+J175</f>
        <v>612.73</v>
      </c>
      <c r="K176" s="44"/>
      <c r="L176" s="44">
        <f>L165+L175</f>
        <v>73.709999999999994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90</v>
      </c>
      <c r="F177" s="21">
        <v>200</v>
      </c>
      <c r="G177" s="28">
        <v>3</v>
      </c>
      <c r="H177" s="28">
        <v>3.6</v>
      </c>
      <c r="I177" s="28">
        <v>6.1</v>
      </c>
      <c r="J177" s="21">
        <v>71.2</v>
      </c>
      <c r="K177" s="22">
        <v>121</v>
      </c>
      <c r="L177" s="21"/>
    </row>
    <row r="178" spans="1:12" x14ac:dyDescent="0.3">
      <c r="A178" s="23"/>
      <c r="B178" s="24"/>
      <c r="C178" s="25"/>
      <c r="D178" s="26"/>
      <c r="E178" s="27" t="s">
        <v>92</v>
      </c>
      <c r="F178" s="28">
        <v>50</v>
      </c>
      <c r="G178" s="28">
        <v>6.3</v>
      </c>
      <c r="H178" s="28">
        <v>5.8</v>
      </c>
      <c r="I178" s="28">
        <v>0.4</v>
      </c>
      <c r="J178" s="28">
        <v>78.8</v>
      </c>
      <c r="K178" s="29">
        <v>209</v>
      </c>
      <c r="L178" s="28"/>
    </row>
    <row r="179" spans="1:12" x14ac:dyDescent="0.3">
      <c r="A179" s="23"/>
      <c r="B179" s="24"/>
      <c r="C179" s="25"/>
      <c r="D179" s="30" t="s">
        <v>25</v>
      </c>
      <c r="E179" s="27" t="s">
        <v>42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3">
      <c r="A180" s="23"/>
      <c r="B180" s="24"/>
      <c r="C180" s="25"/>
      <c r="D180" s="30" t="s">
        <v>26</v>
      </c>
      <c r="E180" s="27" t="s">
        <v>84</v>
      </c>
      <c r="F180" s="66" t="s">
        <v>91</v>
      </c>
      <c r="G180" s="28">
        <v>6.1</v>
      </c>
      <c r="H180" s="28">
        <v>8.3000000000000007</v>
      </c>
      <c r="I180" s="28">
        <v>14.83</v>
      </c>
      <c r="J180" s="28">
        <v>157.80000000000001</v>
      </c>
      <c r="K180" s="29">
        <v>3</v>
      </c>
      <c r="L180" s="28"/>
    </row>
    <row r="181" spans="1:12" x14ac:dyDescent="0.3">
      <c r="A181" s="23"/>
      <c r="B181" s="24"/>
      <c r="C181" s="25"/>
      <c r="D181" s="30" t="s">
        <v>27</v>
      </c>
      <c r="E181" s="27" t="s">
        <v>55</v>
      </c>
      <c r="F181" s="28">
        <v>100</v>
      </c>
      <c r="G181" s="28">
        <v>0.6</v>
      </c>
      <c r="H181" s="28">
        <v>0.6</v>
      </c>
      <c r="I181" s="28">
        <v>13.6</v>
      </c>
      <c r="J181" s="28">
        <v>70.5</v>
      </c>
      <c r="K181" s="29"/>
      <c r="L181" s="28"/>
    </row>
    <row r="182" spans="1:12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550</v>
      </c>
      <c r="G184" s="36">
        <f>SUM(G177:G183)</f>
        <v>16.07</v>
      </c>
      <c r="H184" s="36">
        <f>SUM(H177:H183)</f>
        <v>18.32</v>
      </c>
      <c r="I184" s="36">
        <f>SUM(I177:I183)</f>
        <v>49.93</v>
      </c>
      <c r="J184" s="36">
        <f>SUM(J177:J183)</f>
        <v>438.3</v>
      </c>
      <c r="K184" s="37"/>
      <c r="L184" s="36">
        <v>73.709999999999994</v>
      </c>
    </row>
    <row r="185" spans="1:12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71" t="s">
        <v>37</v>
      </c>
      <c r="D195" s="71"/>
      <c r="E195" s="43"/>
      <c r="F195" s="44">
        <f>F184+F194</f>
        <v>550</v>
      </c>
      <c r="G195" s="44">
        <f>G184+G194</f>
        <v>16.07</v>
      </c>
      <c r="H195" s="44">
        <f>H184+H194</f>
        <v>18.32</v>
      </c>
      <c r="I195" s="44">
        <f>I184+I194</f>
        <v>49.93</v>
      </c>
      <c r="J195" s="44">
        <f>J184+J194</f>
        <v>438.3</v>
      </c>
      <c r="K195" s="44"/>
      <c r="L195" s="44">
        <f>L184+L194</f>
        <v>73.709999999999994</v>
      </c>
    </row>
    <row r="196" spans="1:12" ht="12.75" customHeight="1" x14ac:dyDescent="0.3">
      <c r="A196" s="48"/>
      <c r="B196" s="49"/>
      <c r="C196" s="72" t="s">
        <v>38</v>
      </c>
      <c r="D196" s="72"/>
      <c r="E196" s="72"/>
      <c r="F196" s="50">
        <f>(F24+F43+F62+F81+F100+F119+F138+F157+F176+F195)/(IF(F24=0,0,1)+IF(F43=0,0,1)+IF(F62=0,0,1)+IF(F81=0,0,1)+IF(F100=0,0,1)+IF(F119=0,0,1)+IF(F138=0,0,1)+IF(F157=0,0,1)+IF(F176=0,0,1)+IF(F195=0,0,1))</f>
        <v>684</v>
      </c>
      <c r="G196" s="50">
        <f>(G24+G43+G62+G81+G100+G119+G138+G157+G176+G195)/(IF(G24=0,0,1)+IF(G43=0,0,1)+IF(G62=0,0,1)+IF(G81=0,0,1)+IF(G100=0,0,1)+IF(G119=0,0,1)+IF(G138=0,0,1)+IF(G157=0,0,1)+IF(G176=0,0,1)+IF(G195=0,0,1))</f>
        <v>26.66</v>
      </c>
      <c r="H196" s="50">
        <f>(H24+H43+H62+H81+H100+H119+H138+H157+H176+H195)/(IF(H24=0,0,1)+IF(H43=0,0,1)+IF(H62=0,0,1)+IF(H81=0,0,1)+IF(H100=0,0,1)+IF(H119=0,0,1)+IF(H138=0,0,1)+IF(H157=0,0,1)+IF(H176=0,0,1)+IF(H195=0,0,1))</f>
        <v>27.890000000000004</v>
      </c>
      <c r="I196" s="50">
        <f>(I24+I43+I62+I81+I100+I119+I138+I157+I176+I195)/(IF(I24=0,0,1)+IF(I43=0,0,1)+IF(I62=0,0,1)+IF(I81=0,0,1)+IF(I100=0,0,1)+IF(I119=0,0,1)+IF(I138=0,0,1)+IF(I157=0,0,1)+IF(I176=0,0,1)+IF(I195=0,0,1))</f>
        <v>110.39444444444445</v>
      </c>
      <c r="J196" s="50">
        <f>(J24+J43+J62+J81+J100+J119+J138+J157+J176+J195)/(IF(J24=0,0,1)+IF(J43=0,0,1)+IF(J62=0,0,1)+IF(J81=0,0,1)+IF(J100=0,0,1)+IF(J119=0,0,1)+IF(J138=0,0,1)+IF(J157=0,0,1)+IF(J176=0,0,1)+IF(J195=0,0,1))</f>
        <v>823.95333333333338</v>
      </c>
      <c r="K196" s="50"/>
      <c r="L196" s="50"/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5" sqref="H15"/>
    </sheetView>
  </sheetViews>
  <sheetFormatPr defaultRowHeight="14.4" x14ac:dyDescent="0.3"/>
  <cols>
    <col min="3" max="3" width="24.88671875" customWidth="1"/>
    <col min="4" max="4" width="11" customWidth="1"/>
    <col min="6" max="6" width="17.33203125" customWidth="1"/>
    <col min="9" max="9" width="13.6640625" customWidth="1"/>
  </cols>
  <sheetData>
    <row r="1" spans="1:9" x14ac:dyDescent="0.3">
      <c r="A1" s="64"/>
      <c r="B1" s="64"/>
      <c r="C1" s="64"/>
      <c r="D1" s="64"/>
      <c r="E1" s="64"/>
      <c r="F1" s="64"/>
      <c r="G1" s="64"/>
      <c r="H1" s="64"/>
      <c r="I1" s="64"/>
    </row>
    <row r="2" spans="1:9" ht="15.6" x14ac:dyDescent="0.3">
      <c r="A2" s="55"/>
      <c r="B2" s="57"/>
      <c r="C2" s="58"/>
      <c r="D2" s="59"/>
      <c r="E2" s="54"/>
      <c r="F2" s="60"/>
      <c r="G2" s="60"/>
      <c r="H2" s="60"/>
      <c r="I2" s="60"/>
    </row>
    <row r="3" spans="1:9" x14ac:dyDescent="0.3">
      <c r="A3" s="51"/>
      <c r="B3" s="57"/>
      <c r="C3" s="58"/>
      <c r="D3" s="61"/>
      <c r="E3" s="54"/>
      <c r="F3" s="61"/>
      <c r="G3" s="61"/>
      <c r="H3" s="61"/>
      <c r="I3" s="61"/>
    </row>
    <row r="4" spans="1:9" ht="15.6" x14ac:dyDescent="0.3">
      <c r="A4" s="55"/>
      <c r="B4" s="57"/>
      <c r="C4" s="58"/>
      <c r="D4" s="59"/>
      <c r="E4" s="54"/>
      <c r="F4" s="59"/>
      <c r="G4" s="65"/>
      <c r="H4" s="65"/>
      <c r="I4" s="65"/>
    </row>
    <row r="5" spans="1:9" x14ac:dyDescent="0.3">
      <c r="A5" s="52"/>
      <c r="B5" s="52"/>
      <c r="C5" s="62"/>
      <c r="D5" s="63"/>
      <c r="E5" s="56"/>
      <c r="F5" s="63"/>
      <c r="G5" s="53"/>
      <c r="H5" s="53"/>
      <c r="I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Компьютер №7</cp:lastModifiedBy>
  <cp:revision>1</cp:revision>
  <dcterms:created xsi:type="dcterms:W3CDTF">2022-05-16T14:23:56Z</dcterms:created>
  <dcterms:modified xsi:type="dcterms:W3CDTF">2024-01-29T10:58:47Z</dcterms:modified>
  <dc:language>ru-RU</dc:language>
</cp:coreProperties>
</file>